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85" i="1"/>
  <c r="A185"/>
  <c r="L184"/>
  <c r="J184"/>
  <c r="I184"/>
  <c r="H184"/>
  <c r="G184"/>
  <c r="F184"/>
  <c r="B175"/>
  <c r="A175"/>
  <c r="L174"/>
  <c r="L185" s="1"/>
  <c r="J174"/>
  <c r="J185" s="1"/>
  <c r="I174"/>
  <c r="I185" s="1"/>
  <c r="H174"/>
  <c r="H185" s="1"/>
  <c r="G174"/>
  <c r="G185" s="1"/>
  <c r="F174"/>
  <c r="F185" s="1"/>
  <c r="B167"/>
  <c r="A167"/>
  <c r="L166"/>
  <c r="J166"/>
  <c r="I166"/>
  <c r="H166"/>
  <c r="G166"/>
  <c r="F166"/>
  <c r="B157"/>
  <c r="A157"/>
  <c r="L156"/>
  <c r="L167" s="1"/>
  <c r="J156"/>
  <c r="J167" s="1"/>
  <c r="I156"/>
  <c r="I167" s="1"/>
  <c r="H156"/>
  <c r="H167" s="1"/>
  <c r="G156"/>
  <c r="G167" s="1"/>
  <c r="F156"/>
  <c r="F167" s="1"/>
  <c r="B149"/>
  <c r="A149"/>
  <c r="L148"/>
  <c r="J148"/>
  <c r="I148"/>
  <c r="H148"/>
  <c r="G148"/>
  <c r="F148"/>
  <c r="B139"/>
  <c r="A139"/>
  <c r="L138"/>
  <c r="L149" s="1"/>
  <c r="J138"/>
  <c r="I138"/>
  <c r="I149" s="1"/>
  <c r="H138"/>
  <c r="H149" s="1"/>
  <c r="G138"/>
  <c r="G149" s="1"/>
  <c r="F138"/>
  <c r="F149" s="1"/>
  <c r="B131"/>
  <c r="A131"/>
  <c r="L130"/>
  <c r="J130"/>
  <c r="I130"/>
  <c r="H130"/>
  <c r="G130"/>
  <c r="F130"/>
  <c r="B121"/>
  <c r="A121"/>
  <c r="L120"/>
  <c r="L131" s="1"/>
  <c r="J120"/>
  <c r="J131" s="1"/>
  <c r="I120"/>
  <c r="I131" s="1"/>
  <c r="H120"/>
  <c r="H131" s="1"/>
  <c r="G120"/>
  <c r="G131" s="1"/>
  <c r="F120"/>
  <c r="F131" s="1"/>
  <c r="B113"/>
  <c r="A113"/>
  <c r="L112"/>
  <c r="J112"/>
  <c r="I112"/>
  <c r="H112"/>
  <c r="G112"/>
  <c r="F112"/>
  <c r="B103"/>
  <c r="A103"/>
  <c r="L102"/>
  <c r="L113" s="1"/>
  <c r="J102"/>
  <c r="J113" s="1"/>
  <c r="I102"/>
  <c r="I113" s="1"/>
  <c r="H102"/>
  <c r="H113" s="1"/>
  <c r="G102"/>
  <c r="G113" s="1"/>
  <c r="F102"/>
  <c r="F113" s="1"/>
  <c r="B95"/>
  <c r="A95"/>
  <c r="L94"/>
  <c r="J94"/>
  <c r="I94"/>
  <c r="H94"/>
  <c r="G94"/>
  <c r="F94"/>
  <c r="B85"/>
  <c r="A85"/>
  <c r="L84"/>
  <c r="L95" s="1"/>
  <c r="J84"/>
  <c r="J95" s="1"/>
  <c r="I84"/>
  <c r="I95" s="1"/>
  <c r="H84"/>
  <c r="H95" s="1"/>
  <c r="G84"/>
  <c r="G95" s="1"/>
  <c r="F84"/>
  <c r="F95" s="1"/>
  <c r="B77"/>
  <c r="A77"/>
  <c r="L76"/>
  <c r="J76"/>
  <c r="I76"/>
  <c r="H76"/>
  <c r="G76"/>
  <c r="F76"/>
  <c r="B67"/>
  <c r="A67"/>
  <c r="L66"/>
  <c r="L77" s="1"/>
  <c r="J66"/>
  <c r="J77" s="1"/>
  <c r="I66"/>
  <c r="I77" s="1"/>
  <c r="H66"/>
  <c r="H77" s="1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J59" s="1"/>
  <c r="I48"/>
  <c r="I59" s="1"/>
  <c r="H48"/>
  <c r="H59" s="1"/>
  <c r="G48"/>
  <c r="G59" s="1"/>
  <c r="F48"/>
  <c r="F59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H12"/>
  <c r="H23" s="1"/>
  <c r="G12"/>
  <c r="G23" s="1"/>
  <c r="F12"/>
  <c r="F23" s="1"/>
  <c r="I23" l="1"/>
  <c r="I186" s="1"/>
  <c r="J149"/>
  <c r="J186" s="1"/>
  <c r="L186"/>
  <c r="H186"/>
  <c r="G186"/>
  <c r="F186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<sst xmlns="http://schemas.openxmlformats.org/spreadsheetml/2006/main" count="248" uniqueCount="78">
  <si>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</si>
  <si>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</si>
  <si>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</si>
  <si>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</si>
  <si>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</si>
  <si>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</si>
  <si>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</si>
  <si>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</si>
  <si>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</si>
  <si>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</si>
  <si>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</si>
  <si>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</si>
  <si>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</si>
  <si>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</si>
  <si>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</si>
  <si>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</si>
  <si>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</si>
  <si>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</si>
  <si>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</si>
  <si>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</si>
  <si>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</si>
  <si>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</si>
  <si>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</si>
  <si>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</si>
  <si>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</si>
  <si>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</si>
  <si>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</si>
  <si>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</si>
  <si>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</si>
  <si>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</si>
  <si>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</si>
  <si>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</si>
  <si>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</si>
  <si>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</si>
  <si>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</si>
  <si>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</si>
  <si>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</si>
  <si>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</si>
  <si>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</si>
  <si>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СОШ с. Репное</t>
  </si>
  <si>
    <t>Кобзева С.А.</t>
  </si>
  <si>
    <t xml:space="preserve"> Плов из курицы 50/100</t>
  </si>
  <si>
    <t xml:space="preserve"> Чай с сахаром и лимоном</t>
  </si>
  <si>
    <t xml:space="preserve"> Хлеб  пшеничный</t>
  </si>
  <si>
    <t>Фрукт сезонный Яблоко, не менее</t>
  </si>
  <si>
    <t xml:space="preserve"> пром.</t>
  </si>
  <si>
    <t xml:space="preserve">  Биточки рыбные с том. соусом, каша гречневая рассыпчатая с маслом 60/30/150</t>
  </si>
  <si>
    <t xml:space="preserve"> Какао с молоком</t>
  </si>
  <si>
    <t>Хлеб  пшеничный</t>
  </si>
  <si>
    <t>Овощи натуральные (свежие или солёные) Огурец свежий</t>
  </si>
  <si>
    <t>388/593(3)/297</t>
  </si>
  <si>
    <t xml:space="preserve"> Тефтели из говядины с том. соусом , каша пшеничная  рассыпчатая 60/30/150</t>
  </si>
  <si>
    <t xml:space="preserve"> Чай с сахаром</t>
  </si>
  <si>
    <t>Хлеб ржаной , пшеничный</t>
  </si>
  <si>
    <t>Зелёный горошек( или кукуруза отварные)</t>
  </si>
  <si>
    <t>овощи</t>
  </si>
  <si>
    <t xml:space="preserve"> 371/593(3),332</t>
  </si>
  <si>
    <t xml:space="preserve"> 693(3)</t>
  </si>
  <si>
    <t xml:space="preserve"> 131 пром.</t>
  </si>
  <si>
    <t xml:space="preserve"> Куры отварные с том. соусом , каша пшенная рассыпчатая 60/30/150</t>
  </si>
  <si>
    <t>Фрукт сезонный Груша, не менее</t>
  </si>
  <si>
    <t xml:space="preserve"> 487/593(3),297</t>
  </si>
  <si>
    <t xml:space="preserve"> Рыба припущенная с том. соусом , макаронные изделия отварные с маслом60/30/120</t>
  </si>
  <si>
    <t>Кофейный напиток с молоком</t>
  </si>
  <si>
    <t xml:space="preserve"> Икра кабачковая</t>
  </si>
  <si>
    <t xml:space="preserve"> 121 пром.</t>
  </si>
  <si>
    <t xml:space="preserve"> 487/593(3), 297</t>
  </si>
  <si>
    <t>Биточки рыбные с том. соусом, картофельное пюре  60/30/184</t>
  </si>
  <si>
    <t xml:space="preserve"> 388/593(3), 520</t>
  </si>
  <si>
    <t>Куры отварные с соусом, каша гречневая рассыпчатая 50/40/120</t>
  </si>
  <si>
    <t xml:space="preserve"> Хлеб пшеничный</t>
  </si>
  <si>
    <t>487/593(3)/297</t>
  </si>
  <si>
    <t xml:space="preserve"> Тефтели из говядины с том. соусом , макароны отварные 60/30/120</t>
  </si>
  <si>
    <t xml:space="preserve"> 461/332</t>
  </si>
  <si>
    <t xml:space="preserve"> 205/330</t>
  </si>
  <si>
    <t>пром</t>
  </si>
  <si>
    <t xml:space="preserve"> Котлеты рубленные из птицы с соусом томатным ,горох отварной 60/30/120</t>
  </si>
  <si>
    <t xml:space="preserve"> Хлеб ржаной , пшеничный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</si>
</sst>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wrapText="1"/>
    </xf>
    <xf numFmtId="0" fontId="12" fillId="0" borderId="22" xfId="0" applyFont="1" applyBorder="1" applyAlignment="1">
      <alignment horizontal="right"/>
    </xf>
    <xf numFmtId="0" fontId="12" fillId="0" borderId="23" xfId="0" applyFont="1" applyBorder="1" applyAlignment="1">
      <alignment wrapText="1"/>
    </xf>
    <xf numFmtId="0" fontId="12" fillId="0" borderId="23" xfId="0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2" fillId="0" borderId="23" xfId="0" applyFont="1" applyBorder="1"/>
    <xf numFmtId="0" fontId="13" fillId="0" borderId="0" xfId="0" applyFont="1" applyAlignment="1">
      <alignment wrapText="1"/>
    </xf>
    <xf numFmtId="0" fontId="12" fillId="0" borderId="24" xfId="0" applyFont="1" applyBorder="1" applyAlignment="1">
      <alignment horizontal="right"/>
    </xf>
    <xf numFmtId="0" fontId="12" fillId="0" borderId="22" xfId="0" applyFont="1" applyBorder="1"/>
    <xf numFmtId="0" fontId="1" fillId="0" borderId="2" xfId="0" applyFont="1" applyBorder="1"/>
    <xf numFmtId="0" fontId="13" fillId="0" borderId="23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8" sqref="L168:L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/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4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150</v>
      </c>
      <c r="G6" s="51">
        <v>15.7</v>
      </c>
      <c r="H6" s="51">
        <v>18.5</v>
      </c>
      <c r="I6" s="51">
        <v>28.92</v>
      </c>
      <c r="J6" s="51">
        <v>349.5</v>
      </c>
      <c r="K6" s="53">
        <v>492</v>
      </c>
      <c r="L6" s="53">
        <v>40.299999999999997</v>
      </c>
    </row>
    <row r="7" spans="1:12" ht="15.75" thickBot="1">
      <c r="A7" s="23"/>
      <c r="B7" s="15"/>
      <c r="C7" s="11"/>
      <c r="D7" s="7" t="s">
        <v>22</v>
      </c>
      <c r="E7" s="50" t="s">
        <v>42</v>
      </c>
      <c r="F7" s="51">
        <v>200</v>
      </c>
      <c r="G7" s="51">
        <v>0.1</v>
      </c>
      <c r="H7" s="51">
        <v>0</v>
      </c>
      <c r="I7" s="51">
        <v>9.3000000000000007</v>
      </c>
      <c r="J7" s="51">
        <v>37</v>
      </c>
      <c r="K7" s="51">
        <v>686</v>
      </c>
      <c r="L7" s="51">
        <v>4.46</v>
      </c>
    </row>
    <row r="8" spans="1:12" ht="15.75" thickBot="1">
      <c r="A8" s="23"/>
      <c r="B8" s="15"/>
      <c r="C8" s="11"/>
      <c r="D8" s="7" t="s">
        <v>23</v>
      </c>
      <c r="E8" s="50" t="s">
        <v>43</v>
      </c>
      <c r="F8" s="51">
        <v>50</v>
      </c>
      <c r="G8" s="51">
        <v>1.25</v>
      </c>
      <c r="H8" s="51">
        <v>0.3</v>
      </c>
      <c r="I8" s="51">
        <v>24.1</v>
      </c>
      <c r="J8" s="51">
        <v>110.43</v>
      </c>
      <c r="K8" s="54" t="s">
        <v>45</v>
      </c>
      <c r="L8" s="51">
        <v>4.5</v>
      </c>
    </row>
    <row r="9" spans="1:12" ht="15.75" thickBot="1">
      <c r="A9" s="23"/>
      <c r="B9" s="15"/>
      <c r="C9" s="11"/>
      <c r="D9" s="7" t="s">
        <v>24</v>
      </c>
      <c r="E9" s="52" t="s">
        <v>44</v>
      </c>
      <c r="F9" s="53">
        <v>100</v>
      </c>
      <c r="G9" s="51">
        <v>0.4</v>
      </c>
      <c r="H9" s="51">
        <v>0.4</v>
      </c>
      <c r="I9" s="51">
        <v>10</v>
      </c>
      <c r="J9" s="51">
        <v>46.97</v>
      </c>
      <c r="K9" s="51">
        <v>338</v>
      </c>
      <c r="L9" s="51">
        <v>35.74</v>
      </c>
    </row>
    <row r="10" spans="1:12" ht="15.75" thickBot="1">
      <c r="A10" s="23"/>
      <c r="B10" s="15"/>
      <c r="C10" s="11"/>
      <c r="D10" s="6"/>
      <c r="E10" s="39"/>
      <c r="F10" s="40"/>
      <c r="G10" s="51">
        <v>17.45</v>
      </c>
      <c r="H10" s="51">
        <v>19.2</v>
      </c>
      <c r="I10" s="51">
        <v>72.319999999999993</v>
      </c>
      <c r="J10" s="51">
        <v>543.9</v>
      </c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 t="shared" ref="G12:J12" si="0">SUM(G6:G11)</f>
        <v>34.899999999999991</v>
      </c>
      <c r="H12" s="19">
        <f t="shared" si="0"/>
        <v>38.4</v>
      </c>
      <c r="I12" s="19">
        <f t="shared" si="0"/>
        <v>144.63999999999999</v>
      </c>
      <c r="J12" s="19">
        <f t="shared" si="0"/>
        <v>1087.8</v>
      </c>
      <c r="K12" s="25"/>
      <c r="L12" s="19">
        <f t="shared" ref="L12" si="1">SUM(L6:L11)</f>
        <v>85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ht="15">
      <c r="A14" s="23"/>
      <c r="B14" s="15"/>
      <c r="C14" s="11"/>
      <c r="D14" s="7" t="s">
        <v>27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28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29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30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31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32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2" ht="15.75" thickBot="1">
      <c r="A23" s="29">
        <f>A6</f>
        <v>1</v>
      </c>
      <c r="B23" s="30">
        <f>B6</f>
        <v>1</v>
      </c>
      <c r="C23" s="64" t="s">
        <v>4</v>
      </c>
      <c r="D23" s="65"/>
      <c r="E23" s="31"/>
      <c r="F23" s="32">
        <f>F12+F22</f>
        <v>500</v>
      </c>
      <c r="G23" s="32">
        <f t="shared" ref="G23:J23" si="4">G12+G22</f>
        <v>34.899999999999991</v>
      </c>
      <c r="H23" s="32">
        <f t="shared" si="4"/>
        <v>38.4</v>
      </c>
      <c r="I23" s="32">
        <f t="shared" si="4"/>
        <v>144.63999999999999</v>
      </c>
      <c r="J23" s="32">
        <f t="shared" si="4"/>
        <v>1087.8</v>
      </c>
      <c r="K23" s="32"/>
      <c r="L23" s="32">
        <f t="shared" ref="L23" si="5">L12+L22</f>
        <v>85</v>
      </c>
    </row>
    <row r="24" spans="1:12" ht="27" thickBot="1">
      <c r="A24" s="14">
        <v>1</v>
      </c>
      <c r="B24" s="15">
        <v>2</v>
      </c>
      <c r="C24" s="22" t="s">
        <v>20</v>
      </c>
      <c r="D24" s="5" t="s">
        <v>21</v>
      </c>
      <c r="E24" s="48" t="s">
        <v>46</v>
      </c>
      <c r="F24" s="49">
        <v>240</v>
      </c>
      <c r="G24" s="51">
        <v>14.43</v>
      </c>
      <c r="H24" s="51">
        <v>15.29</v>
      </c>
      <c r="I24" s="51">
        <v>47.86</v>
      </c>
      <c r="J24" s="51">
        <v>388.26</v>
      </c>
      <c r="K24" s="57" t="s">
        <v>50</v>
      </c>
      <c r="L24" s="51">
        <v>38.25</v>
      </c>
    </row>
    <row r="25" spans="1:12" ht="15.75" thickBot="1">
      <c r="A25" s="14"/>
      <c r="B25" s="15"/>
      <c r="C25" s="11"/>
      <c r="D25" s="7" t="s">
        <v>22</v>
      </c>
      <c r="E25" s="50" t="s">
        <v>47</v>
      </c>
      <c r="F25" s="51">
        <v>200</v>
      </c>
      <c r="G25" s="51">
        <v>3.3</v>
      </c>
      <c r="H25" s="51">
        <v>3.1</v>
      </c>
      <c r="I25" s="51">
        <v>14</v>
      </c>
      <c r="J25" s="51">
        <v>94</v>
      </c>
      <c r="K25" s="51">
        <v>693</v>
      </c>
      <c r="L25" s="51">
        <v>15.28</v>
      </c>
    </row>
    <row r="26" spans="1:12" ht="15.75" thickBot="1">
      <c r="A26" s="14"/>
      <c r="B26" s="15"/>
      <c r="C26" s="11"/>
      <c r="D26" s="7" t="s">
        <v>23</v>
      </c>
      <c r="E26" s="50" t="s">
        <v>48</v>
      </c>
      <c r="F26" s="51">
        <v>40</v>
      </c>
      <c r="G26" s="51">
        <v>1</v>
      </c>
      <c r="H26" s="51">
        <v>0.27</v>
      </c>
      <c r="I26" s="51">
        <v>19.28</v>
      </c>
      <c r="J26" s="51">
        <v>88.35</v>
      </c>
      <c r="K26" s="54" t="s">
        <v>45</v>
      </c>
      <c r="L26" s="51">
        <v>3.6</v>
      </c>
    </row>
    <row r="27" spans="1:12" ht="15.75" thickBot="1">
      <c r="A27" s="14"/>
      <c r="B27" s="15"/>
      <c r="C27" s="11"/>
      <c r="D27" s="58" t="s">
        <v>55</v>
      </c>
      <c r="E27" s="55" t="s">
        <v>49</v>
      </c>
      <c r="F27" s="56">
        <v>60</v>
      </c>
      <c r="G27" s="51">
        <v>0.48</v>
      </c>
      <c r="H27" s="51">
        <v>0.06</v>
      </c>
      <c r="I27" s="51">
        <v>0.96</v>
      </c>
      <c r="J27" s="51">
        <v>7.8</v>
      </c>
      <c r="K27" s="51">
        <v>70.709999999999994</v>
      </c>
      <c r="L27" s="51">
        <v>27.87</v>
      </c>
    </row>
    <row r="28" spans="1:12" ht="15.75" thickBot="1">
      <c r="A28" s="14"/>
      <c r="B28" s="15"/>
      <c r="C28" s="11"/>
      <c r="D28" s="6"/>
      <c r="E28" s="39"/>
      <c r="F28" s="40"/>
      <c r="G28" s="51"/>
      <c r="H28" s="51"/>
      <c r="I28" s="51"/>
      <c r="J28" s="51"/>
      <c r="K28" s="41"/>
      <c r="L28" s="51"/>
    </row>
    <row r="29" spans="1:12" ht="1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540</v>
      </c>
      <c r="G30" s="19">
        <f t="shared" ref="G30" si="6">SUM(G24:G29)</f>
        <v>19.21</v>
      </c>
      <c r="H30" s="19">
        <f t="shared" ref="H30" si="7">SUM(H24:H29)</f>
        <v>18.72</v>
      </c>
      <c r="I30" s="19">
        <f t="shared" ref="I30" si="8">SUM(I24:I29)</f>
        <v>82.1</v>
      </c>
      <c r="J30" s="19">
        <f t="shared" ref="J30:L30" si="9">SUM(J24:J29)</f>
        <v>578.41</v>
      </c>
      <c r="K30" s="25"/>
      <c r="L30" s="19">
        <f t="shared" si="9"/>
        <v>85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7" t="s">
        <v>27</v>
      </c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7" t="s">
        <v>28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31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32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10">SUM(G31:G39)</f>
        <v>0</v>
      </c>
      <c r="H40" s="19">
        <f t="shared" ref="H40" si="11">SUM(H31:H39)</f>
        <v>0</v>
      </c>
      <c r="I40" s="19">
        <f t="shared" ref="I40" si="12">SUM(I31:I39)</f>
        <v>0</v>
      </c>
      <c r="J40" s="19">
        <f t="shared" ref="J40:L40" si="13">SUM(J31:J39)</f>
        <v>0</v>
      </c>
      <c r="K40" s="25"/>
      <c r="L40" s="19">
        <f t="shared" si="13"/>
        <v>0</v>
      </c>
    </row>
    <row r="41" spans="1:12" ht="15.75" customHeight="1" thickBot="1">
      <c r="A41" s="33">
        <f>A24</f>
        <v>1</v>
      </c>
      <c r="B41" s="33">
        <f>B24</f>
        <v>2</v>
      </c>
      <c r="C41" s="64" t="s">
        <v>4</v>
      </c>
      <c r="D41" s="65"/>
      <c r="E41" s="31"/>
      <c r="F41" s="32">
        <f>F30+F40</f>
        <v>540</v>
      </c>
      <c r="G41" s="32">
        <f t="shared" ref="G41" si="14">G30+G40</f>
        <v>19.21</v>
      </c>
      <c r="H41" s="32">
        <f t="shared" ref="H41" si="15">H30+H40</f>
        <v>18.72</v>
      </c>
      <c r="I41" s="32">
        <f t="shared" ref="I41" si="16">I30+I40</f>
        <v>82.1</v>
      </c>
      <c r="J41" s="32">
        <f t="shared" ref="J41:L41" si="17">J30+J40</f>
        <v>578.41</v>
      </c>
      <c r="K41" s="32"/>
      <c r="L41" s="32">
        <f t="shared" si="17"/>
        <v>85</v>
      </c>
    </row>
    <row r="42" spans="1:12" ht="27" thickBot="1">
      <c r="A42" s="20">
        <v>1</v>
      </c>
      <c r="B42" s="21">
        <v>3</v>
      </c>
      <c r="C42" s="22" t="s">
        <v>20</v>
      </c>
      <c r="D42" s="5" t="s">
        <v>21</v>
      </c>
      <c r="E42" s="48" t="s">
        <v>51</v>
      </c>
      <c r="F42" s="49">
        <v>240</v>
      </c>
      <c r="G42" s="51">
        <v>15.32</v>
      </c>
      <c r="H42" s="51">
        <v>17.64</v>
      </c>
      <c r="I42" s="51">
        <v>49.07</v>
      </c>
      <c r="J42" s="51">
        <v>409.67</v>
      </c>
      <c r="K42" s="57" t="s">
        <v>56</v>
      </c>
      <c r="L42" s="51">
        <v>51.98</v>
      </c>
    </row>
    <row r="43" spans="1:12" ht="15.75" thickBot="1">
      <c r="A43" s="23"/>
      <c r="B43" s="15"/>
      <c r="C43" s="11"/>
      <c r="D43" s="7" t="s">
        <v>22</v>
      </c>
      <c r="E43" s="50" t="s">
        <v>52</v>
      </c>
      <c r="F43" s="51">
        <v>200</v>
      </c>
      <c r="G43" s="51">
        <v>0</v>
      </c>
      <c r="H43" s="51">
        <v>0</v>
      </c>
      <c r="I43" s="51">
        <v>9.1</v>
      </c>
      <c r="J43" s="51">
        <v>35</v>
      </c>
      <c r="K43" s="54" t="s">
        <v>57</v>
      </c>
      <c r="L43" s="51">
        <v>1.65</v>
      </c>
    </row>
    <row r="44" spans="1:12" ht="15.75" thickBot="1">
      <c r="A44" s="23"/>
      <c r="B44" s="15"/>
      <c r="C44" s="11"/>
      <c r="D44" s="7" t="s">
        <v>23</v>
      </c>
      <c r="E44" s="50" t="s">
        <v>53</v>
      </c>
      <c r="F44" s="51">
        <v>40</v>
      </c>
      <c r="G44" s="51">
        <v>1</v>
      </c>
      <c r="H44" s="51">
        <v>0.27</v>
      </c>
      <c r="I44" s="51">
        <v>19.28</v>
      </c>
      <c r="J44" s="51">
        <v>88.35</v>
      </c>
      <c r="K44" s="54" t="s">
        <v>45</v>
      </c>
      <c r="L44" s="51">
        <v>3.6</v>
      </c>
    </row>
    <row r="45" spans="1:12" ht="15.75" thickBot="1">
      <c r="A45" s="23"/>
      <c r="B45" s="15"/>
      <c r="C45" s="11"/>
      <c r="D45" s="58" t="s">
        <v>55</v>
      </c>
      <c r="E45" s="50" t="s">
        <v>54</v>
      </c>
      <c r="F45" s="51">
        <v>60</v>
      </c>
      <c r="G45" s="51">
        <v>1.77</v>
      </c>
      <c r="H45" s="51">
        <v>0.5</v>
      </c>
      <c r="I45" s="51">
        <v>3.28</v>
      </c>
      <c r="J45" s="51">
        <v>22</v>
      </c>
      <c r="K45" s="54" t="s">
        <v>58</v>
      </c>
      <c r="L45" s="51">
        <v>27.77</v>
      </c>
    </row>
    <row r="46" spans="1:12" ht="1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4"/>
      <c r="B48" s="17"/>
      <c r="C48" s="8"/>
      <c r="D48" s="18" t="s">
        <v>33</v>
      </c>
      <c r="E48" s="9"/>
      <c r="F48" s="19">
        <f>SUM(F42:F47)</f>
        <v>540</v>
      </c>
      <c r="G48" s="19">
        <f t="shared" ref="G48" si="18">SUM(G42:G47)</f>
        <v>18.09</v>
      </c>
      <c r="H48" s="19">
        <f t="shared" ref="H48" si="19">SUM(H42:H47)</f>
        <v>18.41</v>
      </c>
      <c r="I48" s="19">
        <f t="shared" ref="I48" si="20">SUM(I42:I47)</f>
        <v>80.73</v>
      </c>
      <c r="J48" s="19">
        <f t="shared" ref="J48:L48" si="21">SUM(J42:J47)</f>
        <v>555.02</v>
      </c>
      <c r="K48" s="25"/>
      <c r="L48" s="19">
        <f t="shared" si="21"/>
        <v>85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7" t="s">
        <v>27</v>
      </c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5"/>
      <c r="C51" s="11"/>
      <c r="D51" s="7" t="s">
        <v>28</v>
      </c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7" t="s">
        <v>29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30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31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32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22">SUM(G49:G57)</f>
        <v>0</v>
      </c>
      <c r="H58" s="19">
        <f t="shared" ref="H58" si="23">SUM(H49:H57)</f>
        <v>0</v>
      </c>
      <c r="I58" s="19">
        <f t="shared" ref="I58" si="24">SUM(I49:I57)</f>
        <v>0</v>
      </c>
      <c r="J58" s="19">
        <f t="shared" ref="J58:L58" si="25">SUM(J49:J57)</f>
        <v>0</v>
      </c>
      <c r="K58" s="25"/>
      <c r="L58" s="19">
        <f t="shared" si="25"/>
        <v>0</v>
      </c>
    </row>
    <row r="59" spans="1:12" ht="15.75" customHeight="1" thickBot="1">
      <c r="A59" s="29">
        <f>A42</f>
        <v>1</v>
      </c>
      <c r="B59" s="30">
        <f>B42</f>
        <v>3</v>
      </c>
      <c r="C59" s="64" t="s">
        <v>4</v>
      </c>
      <c r="D59" s="65"/>
      <c r="E59" s="31"/>
      <c r="F59" s="32">
        <f>F48+F58</f>
        <v>540</v>
      </c>
      <c r="G59" s="32">
        <f t="shared" ref="G59" si="26">G48+G58</f>
        <v>18.09</v>
      </c>
      <c r="H59" s="32">
        <f t="shared" ref="H59" si="27">H48+H58</f>
        <v>18.41</v>
      </c>
      <c r="I59" s="32">
        <f t="shared" ref="I59" si="28">I48+I58</f>
        <v>80.73</v>
      </c>
      <c r="J59" s="32">
        <f t="shared" ref="J59:L59" si="29">J48+J58</f>
        <v>555.02</v>
      </c>
      <c r="K59" s="32"/>
      <c r="L59" s="32">
        <f t="shared" si="29"/>
        <v>85</v>
      </c>
    </row>
    <row r="60" spans="1:12" ht="27" thickBot="1">
      <c r="A60" s="20">
        <v>1</v>
      </c>
      <c r="B60" s="21">
        <v>4</v>
      </c>
      <c r="C60" s="22" t="s">
        <v>20</v>
      </c>
      <c r="D60" s="5" t="s">
        <v>21</v>
      </c>
      <c r="E60" s="48" t="s">
        <v>59</v>
      </c>
      <c r="F60" s="49">
        <v>240</v>
      </c>
      <c r="G60" s="51">
        <v>17.8</v>
      </c>
      <c r="H60" s="51">
        <v>17.48</v>
      </c>
      <c r="I60" s="51">
        <v>38.049999999999997</v>
      </c>
      <c r="J60" s="51">
        <v>390.01</v>
      </c>
      <c r="K60" s="57" t="s">
        <v>61</v>
      </c>
      <c r="L60" s="51">
        <v>51.03</v>
      </c>
    </row>
    <row r="61" spans="1:12" ht="15.75" thickBot="1">
      <c r="A61" s="23"/>
      <c r="B61" s="15"/>
      <c r="C61" s="11"/>
      <c r="D61" s="7" t="s">
        <v>22</v>
      </c>
      <c r="E61" s="50" t="s">
        <v>52</v>
      </c>
      <c r="F61" s="51">
        <v>200</v>
      </c>
      <c r="G61" s="51">
        <v>0</v>
      </c>
      <c r="H61" s="51">
        <v>0</v>
      </c>
      <c r="I61" s="51">
        <v>9</v>
      </c>
      <c r="J61" s="51">
        <v>35</v>
      </c>
      <c r="K61" s="51">
        <v>685</v>
      </c>
      <c r="L61" s="51">
        <v>1.65</v>
      </c>
    </row>
    <row r="62" spans="1:12" ht="15.75" thickBot="1">
      <c r="A62" s="23"/>
      <c r="B62" s="15"/>
      <c r="C62" s="11"/>
      <c r="D62" s="7" t="s">
        <v>23</v>
      </c>
      <c r="E62" s="50" t="s">
        <v>53</v>
      </c>
      <c r="F62" s="51">
        <v>40</v>
      </c>
      <c r="G62" s="51">
        <v>1</v>
      </c>
      <c r="H62" s="51">
        <v>0.27</v>
      </c>
      <c r="I62" s="51">
        <v>19.28</v>
      </c>
      <c r="J62" s="51">
        <v>88.35</v>
      </c>
      <c r="K62" s="54" t="s">
        <v>45</v>
      </c>
      <c r="L62" s="51">
        <v>3.6</v>
      </c>
    </row>
    <row r="63" spans="1:12" ht="15.75" thickBot="1">
      <c r="A63" s="23"/>
      <c r="B63" s="15"/>
      <c r="C63" s="11"/>
      <c r="D63" s="7" t="s">
        <v>24</v>
      </c>
      <c r="E63" s="59" t="s">
        <v>60</v>
      </c>
      <c r="F63" s="51">
        <v>100</v>
      </c>
      <c r="G63" s="51">
        <v>0.4</v>
      </c>
      <c r="H63" s="51">
        <v>0.4</v>
      </c>
      <c r="I63" s="51">
        <v>10</v>
      </c>
      <c r="J63" s="51">
        <v>46.97</v>
      </c>
      <c r="K63" s="51">
        <v>338</v>
      </c>
      <c r="L63" s="51">
        <v>28.72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4"/>
      <c r="B66" s="17"/>
      <c r="C66" s="8"/>
      <c r="D66" s="18" t="s">
        <v>33</v>
      </c>
      <c r="E66" s="9"/>
      <c r="F66" s="19">
        <f>SUM(F60:F65)</f>
        <v>580</v>
      </c>
      <c r="G66" s="19">
        <f t="shared" ref="G66" si="30">SUM(G60:G65)</f>
        <v>19.2</v>
      </c>
      <c r="H66" s="19">
        <f t="shared" ref="H66" si="31">SUM(H60:H65)</f>
        <v>18.149999999999999</v>
      </c>
      <c r="I66" s="19">
        <f t="shared" ref="I66" si="32">SUM(I60:I65)</f>
        <v>76.33</v>
      </c>
      <c r="J66" s="19">
        <f t="shared" ref="J66:L66" si="33">SUM(J60:J65)</f>
        <v>560.33000000000004</v>
      </c>
      <c r="K66" s="25"/>
      <c r="L66" s="19">
        <f t="shared" si="33"/>
        <v>85</v>
      </c>
    </row>
    <row r="67" spans="1:12" ht="1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" t="s">
        <v>27</v>
      </c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7" t="s">
        <v>28</v>
      </c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5"/>
      <c r="C70" s="11"/>
      <c r="D70" s="7" t="s">
        <v>29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30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31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32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34">SUM(G67:G75)</f>
        <v>0</v>
      </c>
      <c r="H76" s="19">
        <f t="shared" ref="H76" si="35">SUM(H67:H75)</f>
        <v>0</v>
      </c>
      <c r="I76" s="19">
        <f t="shared" ref="I76" si="36">SUM(I67:I75)</f>
        <v>0</v>
      </c>
      <c r="J76" s="19">
        <f t="shared" ref="J76:L76" si="37">SUM(J67:J75)</f>
        <v>0</v>
      </c>
      <c r="K76" s="25"/>
      <c r="L76" s="19">
        <f t="shared" si="37"/>
        <v>0</v>
      </c>
    </row>
    <row r="77" spans="1:12" ht="15.75" customHeight="1" thickBot="1">
      <c r="A77" s="29">
        <f>A60</f>
        <v>1</v>
      </c>
      <c r="B77" s="30">
        <f>B60</f>
        <v>4</v>
      </c>
      <c r="C77" s="64" t="s">
        <v>4</v>
      </c>
      <c r="D77" s="65"/>
      <c r="E77" s="31"/>
      <c r="F77" s="32">
        <f>F66+F76</f>
        <v>580</v>
      </c>
      <c r="G77" s="32">
        <f t="shared" ref="G77" si="38">G66+G76</f>
        <v>19.2</v>
      </c>
      <c r="H77" s="32">
        <f t="shared" ref="H77" si="39">H66+H76</f>
        <v>18.149999999999999</v>
      </c>
      <c r="I77" s="32">
        <f t="shared" ref="I77" si="40">I66+I76</f>
        <v>76.33</v>
      </c>
      <c r="J77" s="32">
        <f t="shared" ref="J77:L77" si="41">J66+J76</f>
        <v>560.33000000000004</v>
      </c>
      <c r="K77" s="32"/>
      <c r="L77" s="32">
        <f t="shared" si="41"/>
        <v>85</v>
      </c>
    </row>
    <row r="78" spans="1:12" ht="27" thickBot="1">
      <c r="A78" s="20">
        <v>1</v>
      </c>
      <c r="B78" s="21">
        <v>5</v>
      </c>
      <c r="C78" s="22" t="s">
        <v>20</v>
      </c>
      <c r="D78" s="5" t="s">
        <v>21</v>
      </c>
      <c r="E78" s="48" t="s">
        <v>62</v>
      </c>
      <c r="F78" s="49">
        <v>210</v>
      </c>
      <c r="G78" s="51">
        <v>12.15</v>
      </c>
      <c r="H78" s="51">
        <v>11.1</v>
      </c>
      <c r="I78" s="51">
        <v>28.44</v>
      </c>
      <c r="J78" s="51">
        <v>256.66000000000003</v>
      </c>
      <c r="K78" s="57" t="s">
        <v>56</v>
      </c>
      <c r="L78" s="51">
        <v>46.07</v>
      </c>
    </row>
    <row r="79" spans="1:12" ht="15.75" thickBot="1">
      <c r="A79" s="23"/>
      <c r="B79" s="15"/>
      <c r="C79" s="11"/>
      <c r="D79" s="7" t="s">
        <v>22</v>
      </c>
      <c r="E79" s="54" t="s">
        <v>63</v>
      </c>
      <c r="F79" s="51">
        <v>200</v>
      </c>
      <c r="G79" s="51">
        <v>2.9</v>
      </c>
      <c r="H79" s="51">
        <v>2.8</v>
      </c>
      <c r="I79" s="51">
        <v>14.9</v>
      </c>
      <c r="J79" s="51">
        <v>94</v>
      </c>
      <c r="K79" s="51">
        <v>692</v>
      </c>
      <c r="L79" s="51">
        <v>14.96</v>
      </c>
    </row>
    <row r="80" spans="1:12" ht="15.75" thickBot="1">
      <c r="A80" s="23"/>
      <c r="B80" s="15"/>
      <c r="C80" s="11"/>
      <c r="D80" s="7" t="s">
        <v>23</v>
      </c>
      <c r="E80" s="50" t="s">
        <v>53</v>
      </c>
      <c r="F80" s="51">
        <v>40</v>
      </c>
      <c r="G80" s="51">
        <v>1</v>
      </c>
      <c r="H80" s="51">
        <v>0.27</v>
      </c>
      <c r="I80" s="51">
        <v>19.28</v>
      </c>
      <c r="J80" s="51">
        <v>88.35</v>
      </c>
      <c r="K80" s="54" t="s">
        <v>45</v>
      </c>
      <c r="L80" s="51">
        <v>3.6</v>
      </c>
    </row>
    <row r="81" spans="1:12" ht="15.75" thickBot="1">
      <c r="A81" s="23"/>
      <c r="B81" s="15"/>
      <c r="C81" s="11"/>
      <c r="D81" s="58" t="s">
        <v>55</v>
      </c>
      <c r="E81" s="50" t="s">
        <v>64</v>
      </c>
      <c r="F81" s="51">
        <v>60</v>
      </c>
      <c r="G81" s="51">
        <v>0.72</v>
      </c>
      <c r="H81" s="51">
        <v>2.82</v>
      </c>
      <c r="I81" s="51">
        <v>4.7</v>
      </c>
      <c r="J81" s="51">
        <v>46.8</v>
      </c>
      <c r="K81" s="54" t="s">
        <v>65</v>
      </c>
      <c r="L81" s="51">
        <v>20.37</v>
      </c>
    </row>
    <row r="82" spans="1:12" ht="1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4"/>
      <c r="B84" s="17"/>
      <c r="C84" s="8"/>
      <c r="D84" s="18" t="s">
        <v>33</v>
      </c>
      <c r="E84" s="9"/>
      <c r="F84" s="19">
        <f>SUM(F78:F83)</f>
        <v>510</v>
      </c>
      <c r="G84" s="19">
        <f t="shared" ref="G84" si="42">SUM(G78:G83)</f>
        <v>16.77</v>
      </c>
      <c r="H84" s="19">
        <f t="shared" ref="H84" si="43">SUM(H78:H83)</f>
        <v>16.989999999999998</v>
      </c>
      <c r="I84" s="19">
        <f t="shared" ref="I84" si="44">SUM(I78:I83)</f>
        <v>67.320000000000007</v>
      </c>
      <c r="J84" s="19">
        <f t="shared" ref="J84:L84" si="45">SUM(J78:J83)</f>
        <v>485.81</v>
      </c>
      <c r="K84" s="25"/>
      <c r="L84" s="19">
        <f t="shared" si="45"/>
        <v>85</v>
      </c>
    </row>
    <row r="85" spans="1:12" ht="15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27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7" t="s">
        <v>28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7" t="s">
        <v>29</v>
      </c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5"/>
      <c r="C89" s="11"/>
      <c r="D89" s="7" t="s">
        <v>30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7" t="s">
        <v>31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32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46">SUM(G85:G93)</f>
        <v>0</v>
      </c>
      <c r="H94" s="19">
        <f t="shared" ref="H94" si="47">SUM(H85:H93)</f>
        <v>0</v>
      </c>
      <c r="I94" s="19">
        <f t="shared" ref="I94" si="48">SUM(I85:I93)</f>
        <v>0</v>
      </c>
      <c r="J94" s="19">
        <f t="shared" ref="J94:L94" si="49">SUM(J85:J93)</f>
        <v>0</v>
      </c>
      <c r="K94" s="25"/>
      <c r="L94" s="19">
        <f t="shared" si="49"/>
        <v>0</v>
      </c>
    </row>
    <row r="95" spans="1:12" ht="15.75" customHeight="1" thickBot="1">
      <c r="A95" s="29">
        <f>A78</f>
        <v>1</v>
      </c>
      <c r="B95" s="30">
        <f>B78</f>
        <v>5</v>
      </c>
      <c r="C95" s="64" t="s">
        <v>4</v>
      </c>
      <c r="D95" s="65"/>
      <c r="E95" s="31"/>
      <c r="F95" s="32">
        <f>F84+F94</f>
        <v>510</v>
      </c>
      <c r="G95" s="32">
        <f t="shared" ref="G95" si="50">G84+G94</f>
        <v>16.77</v>
      </c>
      <c r="H95" s="32">
        <f t="shared" ref="H95" si="51">H84+H94</f>
        <v>16.989999999999998</v>
      </c>
      <c r="I95" s="32">
        <f t="shared" ref="I95" si="52">I84+I94</f>
        <v>67.320000000000007</v>
      </c>
      <c r="J95" s="32">
        <f t="shared" ref="J95:L95" si="53">J84+J94</f>
        <v>485.81</v>
      </c>
      <c r="K95" s="32"/>
      <c r="L95" s="32">
        <f t="shared" si="53"/>
        <v>85</v>
      </c>
    </row>
    <row r="96" spans="1:12" ht="15.75" thickBot="1">
      <c r="A96" s="20">
        <v>2</v>
      </c>
      <c r="B96" s="21">
        <v>1</v>
      </c>
      <c r="C96" s="22" t="s">
        <v>20</v>
      </c>
      <c r="D96" s="5" t="s">
        <v>21</v>
      </c>
      <c r="E96" s="48" t="s">
        <v>41</v>
      </c>
      <c r="F96" s="49">
        <v>150</v>
      </c>
      <c r="G96" s="51">
        <v>15.7</v>
      </c>
      <c r="H96" s="51">
        <v>18.5</v>
      </c>
      <c r="I96" s="51">
        <v>28.9</v>
      </c>
      <c r="J96" s="51">
        <v>349.5</v>
      </c>
      <c r="K96" s="57" t="s">
        <v>66</v>
      </c>
      <c r="L96" s="49">
        <v>40.299999999999997</v>
      </c>
    </row>
    <row r="97" spans="1:12" ht="15.75" thickBot="1">
      <c r="A97" s="23"/>
      <c r="B97" s="15"/>
      <c r="C97" s="11"/>
      <c r="D97" s="7" t="s">
        <v>22</v>
      </c>
      <c r="E97" s="50" t="s">
        <v>42</v>
      </c>
      <c r="F97" s="51">
        <v>200</v>
      </c>
      <c r="G97" s="51">
        <v>0.1</v>
      </c>
      <c r="H97" s="51">
        <v>0</v>
      </c>
      <c r="I97" s="51">
        <v>9.3000000000000007</v>
      </c>
      <c r="J97" s="51">
        <v>37</v>
      </c>
      <c r="K97" s="51">
        <v>686</v>
      </c>
      <c r="L97" s="51">
        <v>4.46</v>
      </c>
    </row>
    <row r="98" spans="1:12" ht="15.75" thickBot="1">
      <c r="A98" s="23"/>
      <c r="B98" s="15"/>
      <c r="C98" s="11"/>
      <c r="D98" s="7" t="s">
        <v>23</v>
      </c>
      <c r="E98" s="50" t="s">
        <v>43</v>
      </c>
      <c r="F98" s="51">
        <v>50</v>
      </c>
      <c r="G98" s="51">
        <v>1.3</v>
      </c>
      <c r="H98" s="51">
        <v>0.3</v>
      </c>
      <c r="I98" s="51">
        <v>24.1</v>
      </c>
      <c r="J98" s="51">
        <v>110.4</v>
      </c>
      <c r="K98" s="54" t="s">
        <v>45</v>
      </c>
      <c r="L98" s="51">
        <v>4.5</v>
      </c>
    </row>
    <row r="99" spans="1:12" ht="15.75" thickBot="1">
      <c r="A99" s="23"/>
      <c r="B99" s="15"/>
      <c r="C99" s="11"/>
      <c r="D99" s="7" t="s">
        <v>24</v>
      </c>
      <c r="E99" s="59" t="s">
        <v>44</v>
      </c>
      <c r="F99" s="51">
        <v>100</v>
      </c>
      <c r="G99" s="51">
        <v>0.4</v>
      </c>
      <c r="H99" s="51">
        <v>0.4</v>
      </c>
      <c r="I99" s="51">
        <v>10</v>
      </c>
      <c r="J99" s="51">
        <v>47</v>
      </c>
      <c r="K99" s="51">
        <v>338</v>
      </c>
      <c r="L99" s="51">
        <v>35.74</v>
      </c>
    </row>
    <row r="100" spans="1:12" ht="1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4"/>
      <c r="B102" s="17"/>
      <c r="C102" s="8"/>
      <c r="D102" s="18" t="s">
        <v>33</v>
      </c>
      <c r="E102" s="9"/>
      <c r="F102" s="19">
        <f>SUM(F96:F101)</f>
        <v>500</v>
      </c>
      <c r="G102" s="19">
        <f t="shared" ref="G102:J102" si="54">SUM(G96:G101)</f>
        <v>17.499999999999996</v>
      </c>
      <c r="H102" s="19">
        <f t="shared" si="54"/>
        <v>19.2</v>
      </c>
      <c r="I102" s="19">
        <f t="shared" si="54"/>
        <v>72.300000000000011</v>
      </c>
      <c r="J102" s="19">
        <f t="shared" si="54"/>
        <v>543.9</v>
      </c>
      <c r="K102" s="25"/>
      <c r="L102" s="19">
        <f t="shared" ref="L102" si="55">SUM(L96:L101)</f>
        <v>85</v>
      </c>
    </row>
    <row r="103" spans="1:12" ht="15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28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7" t="s">
        <v>29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7" t="s">
        <v>30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7" t="s">
        <v>31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7" t="s">
        <v>32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56">SUM(G103:G111)</f>
        <v>0</v>
      </c>
      <c r="H112" s="19">
        <f t="shared" si="56"/>
        <v>0</v>
      </c>
      <c r="I112" s="19">
        <f t="shared" si="56"/>
        <v>0</v>
      </c>
      <c r="J112" s="19">
        <f t="shared" si="56"/>
        <v>0</v>
      </c>
      <c r="K112" s="25"/>
      <c r="L112" s="19">
        <f t="shared" ref="L112" si="57">SUM(L103:L111)</f>
        <v>0</v>
      </c>
    </row>
    <row r="113" spans="1:12" ht="15.75" thickBot="1">
      <c r="A113" s="29">
        <f>A96</f>
        <v>2</v>
      </c>
      <c r="B113" s="30">
        <f>B96</f>
        <v>1</v>
      </c>
      <c r="C113" s="64" t="s">
        <v>4</v>
      </c>
      <c r="D113" s="65"/>
      <c r="E113" s="31"/>
      <c r="F113" s="32">
        <f>F102+F112</f>
        <v>500</v>
      </c>
      <c r="G113" s="32">
        <f t="shared" ref="G113" si="58">G102+G112</f>
        <v>17.499999999999996</v>
      </c>
      <c r="H113" s="32">
        <f t="shared" ref="H113" si="59">H102+H112</f>
        <v>19.2</v>
      </c>
      <c r="I113" s="32">
        <f t="shared" ref="I113" si="60">I102+I112</f>
        <v>72.300000000000011</v>
      </c>
      <c r="J113" s="32">
        <f t="shared" ref="J113:L113" si="61">J102+J112</f>
        <v>543.9</v>
      </c>
      <c r="K113" s="32"/>
      <c r="L113" s="32">
        <f t="shared" si="61"/>
        <v>85</v>
      </c>
    </row>
    <row r="114" spans="1:12" ht="27" thickBot="1">
      <c r="A114" s="14">
        <v>2</v>
      </c>
      <c r="B114" s="15">
        <v>2</v>
      </c>
      <c r="C114" s="22" t="s">
        <v>20</v>
      </c>
      <c r="D114" s="5" t="s">
        <v>21</v>
      </c>
      <c r="E114" s="48" t="s">
        <v>67</v>
      </c>
      <c r="F114" s="49">
        <v>274</v>
      </c>
      <c r="G114" s="49">
        <v>10</v>
      </c>
      <c r="H114" s="49">
        <v>12</v>
      </c>
      <c r="I114" s="49">
        <v>36</v>
      </c>
      <c r="J114" s="49">
        <v>292</v>
      </c>
      <c r="K114" s="57" t="s">
        <v>68</v>
      </c>
      <c r="L114" s="49">
        <v>54.27</v>
      </c>
    </row>
    <row r="115" spans="1:12" ht="15.75" thickBot="1">
      <c r="A115" s="14"/>
      <c r="B115" s="15"/>
      <c r="C115" s="11"/>
      <c r="D115" s="7" t="s">
        <v>22</v>
      </c>
      <c r="E115" s="50" t="s">
        <v>47</v>
      </c>
      <c r="F115" s="51">
        <v>200</v>
      </c>
      <c r="G115" s="51">
        <v>3</v>
      </c>
      <c r="H115" s="51">
        <v>3</v>
      </c>
      <c r="I115" s="51">
        <v>14</v>
      </c>
      <c r="J115" s="51">
        <v>94</v>
      </c>
      <c r="K115" s="51">
        <v>693</v>
      </c>
      <c r="L115" s="51">
        <v>15.28</v>
      </c>
    </row>
    <row r="116" spans="1:12" ht="15.75" thickBot="1">
      <c r="A116" s="14"/>
      <c r="B116" s="15"/>
      <c r="C116" s="11"/>
      <c r="D116" s="7" t="s">
        <v>23</v>
      </c>
      <c r="E116" s="50" t="s">
        <v>53</v>
      </c>
      <c r="F116" s="51">
        <v>40</v>
      </c>
      <c r="G116" s="51">
        <v>1</v>
      </c>
      <c r="H116" s="51">
        <v>0</v>
      </c>
      <c r="I116" s="51">
        <v>19</v>
      </c>
      <c r="J116" s="51">
        <v>88</v>
      </c>
      <c r="K116" s="54" t="s">
        <v>45</v>
      </c>
      <c r="L116" s="51">
        <v>3.6</v>
      </c>
    </row>
    <row r="117" spans="1:12" ht="15.75" thickBot="1">
      <c r="A117" s="14"/>
      <c r="B117" s="15"/>
      <c r="C117" s="11"/>
      <c r="D117" s="58" t="s">
        <v>55</v>
      </c>
      <c r="E117" s="50" t="s">
        <v>54</v>
      </c>
      <c r="F117" s="51">
        <v>60</v>
      </c>
      <c r="G117" s="51">
        <v>2</v>
      </c>
      <c r="H117" s="51">
        <v>1</v>
      </c>
      <c r="I117" s="51">
        <v>3</v>
      </c>
      <c r="J117" s="51">
        <v>22</v>
      </c>
      <c r="K117" s="51">
        <v>131</v>
      </c>
      <c r="L117" s="51">
        <v>11.85</v>
      </c>
    </row>
    <row r="118" spans="1:12" ht="15">
      <c r="A118" s="14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6"/>
      <c r="B120" s="17"/>
      <c r="C120" s="8"/>
      <c r="D120" s="18" t="s">
        <v>33</v>
      </c>
      <c r="E120" s="9"/>
      <c r="F120" s="19">
        <f>SUM(F114:F119)</f>
        <v>574</v>
      </c>
      <c r="G120" s="19">
        <f t="shared" ref="G120:J120" si="62">SUM(G114:G119)</f>
        <v>16</v>
      </c>
      <c r="H120" s="19">
        <f t="shared" si="62"/>
        <v>16</v>
      </c>
      <c r="I120" s="19">
        <f t="shared" si="62"/>
        <v>72</v>
      </c>
      <c r="J120" s="19">
        <f t="shared" si="62"/>
        <v>496</v>
      </c>
      <c r="K120" s="25"/>
      <c r="L120" s="19">
        <f t="shared" ref="L120" si="63">SUM(L114:L119)</f>
        <v>84.999999999999986</v>
      </c>
    </row>
    <row r="121" spans="1:12" ht="1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27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28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29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7" t="s">
        <v>30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7" t="s">
        <v>31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4"/>
      <c r="B127" s="15"/>
      <c r="C127" s="11"/>
      <c r="D127" s="7" t="s">
        <v>32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6"/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64">SUM(G121:G129)</f>
        <v>0</v>
      </c>
      <c r="H130" s="19">
        <f t="shared" si="64"/>
        <v>0</v>
      </c>
      <c r="I130" s="19">
        <f t="shared" si="64"/>
        <v>0</v>
      </c>
      <c r="J130" s="19">
        <f t="shared" si="64"/>
        <v>0</v>
      </c>
      <c r="K130" s="25"/>
      <c r="L130" s="19">
        <f t="shared" ref="L130" si="65">SUM(L121:L129)</f>
        <v>0</v>
      </c>
    </row>
    <row r="131" spans="1:12" ht="15.75" thickBot="1">
      <c r="A131" s="33">
        <f>A114</f>
        <v>2</v>
      </c>
      <c r="B131" s="33">
        <f>B114</f>
        <v>2</v>
      </c>
      <c r="C131" s="64" t="s">
        <v>4</v>
      </c>
      <c r="D131" s="65"/>
      <c r="E131" s="31"/>
      <c r="F131" s="32">
        <f>F120+F130</f>
        <v>574</v>
      </c>
      <c r="G131" s="32">
        <f t="shared" ref="G131" si="66">G120+G130</f>
        <v>16</v>
      </c>
      <c r="H131" s="32">
        <f t="shared" ref="H131" si="67">H120+H130</f>
        <v>16</v>
      </c>
      <c r="I131" s="32">
        <f t="shared" ref="I131" si="68">I120+I130</f>
        <v>72</v>
      </c>
      <c r="J131" s="32">
        <f t="shared" ref="J131:L131" si="69">J120+J130</f>
        <v>496</v>
      </c>
      <c r="K131" s="32"/>
      <c r="L131" s="32">
        <f t="shared" si="69"/>
        <v>84.999999999999986</v>
      </c>
    </row>
    <row r="132" spans="1:12" ht="15.75" thickBot="1">
      <c r="A132" s="20">
        <v>2</v>
      </c>
      <c r="B132" s="21">
        <v>3</v>
      </c>
      <c r="C132" s="22" t="s">
        <v>20</v>
      </c>
      <c r="D132" s="5" t="s">
        <v>21</v>
      </c>
      <c r="E132" s="60" t="s">
        <v>69</v>
      </c>
      <c r="F132" s="49">
        <v>210</v>
      </c>
      <c r="G132" s="51">
        <v>17.7</v>
      </c>
      <c r="H132" s="51">
        <v>17.68</v>
      </c>
      <c r="I132" s="51">
        <v>32.15</v>
      </c>
      <c r="J132" s="51">
        <v>361.14</v>
      </c>
      <c r="K132" s="57" t="s">
        <v>71</v>
      </c>
      <c r="L132" s="51">
        <v>52.32</v>
      </c>
    </row>
    <row r="133" spans="1:12" ht="15.75" thickBot="1">
      <c r="A133" s="23"/>
      <c r="B133" s="15"/>
      <c r="C133" s="11"/>
      <c r="D133" s="7" t="s">
        <v>22</v>
      </c>
      <c r="E133" s="50" t="s">
        <v>42</v>
      </c>
      <c r="F133" s="51">
        <v>200</v>
      </c>
      <c r="G133" s="51">
        <v>0.1</v>
      </c>
      <c r="H133" s="51">
        <v>0</v>
      </c>
      <c r="I133" s="51">
        <v>9.3000000000000007</v>
      </c>
      <c r="J133" s="51">
        <v>37</v>
      </c>
      <c r="K133" s="51">
        <v>686</v>
      </c>
      <c r="L133" s="51">
        <v>4.46</v>
      </c>
    </row>
    <row r="134" spans="1:12" ht="15.75" customHeight="1" thickBot="1">
      <c r="A134" s="23"/>
      <c r="B134" s="15"/>
      <c r="C134" s="11"/>
      <c r="D134" s="7" t="s">
        <v>23</v>
      </c>
      <c r="E134" s="50" t="s">
        <v>70</v>
      </c>
      <c r="F134" s="51">
        <v>40</v>
      </c>
      <c r="G134" s="51">
        <v>1</v>
      </c>
      <c r="H134" s="51">
        <v>0.27</v>
      </c>
      <c r="I134" s="51">
        <v>19.28</v>
      </c>
      <c r="J134" s="51">
        <v>88.35</v>
      </c>
      <c r="K134" s="54" t="s">
        <v>45</v>
      </c>
      <c r="L134" s="51">
        <v>3.6</v>
      </c>
    </row>
    <row r="135" spans="1:12" ht="15.75" thickBot="1">
      <c r="A135" s="23"/>
      <c r="B135" s="15"/>
      <c r="C135" s="11"/>
      <c r="D135" s="7" t="s">
        <v>24</v>
      </c>
      <c r="E135" s="59" t="s">
        <v>60</v>
      </c>
      <c r="F135" s="51">
        <v>100</v>
      </c>
      <c r="G135" s="51">
        <v>0.4</v>
      </c>
      <c r="H135" s="51">
        <v>0.4</v>
      </c>
      <c r="I135" s="51">
        <v>10</v>
      </c>
      <c r="J135" s="51">
        <v>46.97</v>
      </c>
      <c r="K135" s="51">
        <v>338</v>
      </c>
      <c r="L135" s="51">
        <v>24.62</v>
      </c>
    </row>
    <row r="136" spans="1:12" ht="15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4"/>
      <c r="B138" s="17"/>
      <c r="C138" s="8"/>
      <c r="D138" s="18" t="s">
        <v>33</v>
      </c>
      <c r="E138" s="9"/>
      <c r="F138" s="19">
        <f>SUM(F132:F137)</f>
        <v>550</v>
      </c>
      <c r="G138" s="19">
        <f t="shared" ref="G138:J138" si="70">SUM(G132:G137)</f>
        <v>19.2</v>
      </c>
      <c r="H138" s="19">
        <f t="shared" si="70"/>
        <v>18.349999999999998</v>
      </c>
      <c r="I138" s="19">
        <f t="shared" si="70"/>
        <v>70.73</v>
      </c>
      <c r="J138" s="19">
        <f t="shared" si="70"/>
        <v>533.46</v>
      </c>
      <c r="K138" s="25"/>
      <c r="L138" s="19">
        <f t="shared" ref="L138" si="71">SUM(L132:L137)</f>
        <v>85</v>
      </c>
    </row>
    <row r="139" spans="1:12" ht="15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7" t="s">
        <v>27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28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23"/>
      <c r="B142" s="15"/>
      <c r="C142" s="11"/>
      <c r="D142" s="7" t="s">
        <v>29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30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7" t="s">
        <v>31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7" t="s">
        <v>32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4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72">SUM(G139:G147)</f>
        <v>0</v>
      </c>
      <c r="H148" s="19">
        <f t="shared" si="72"/>
        <v>0</v>
      </c>
      <c r="I148" s="19">
        <f t="shared" si="72"/>
        <v>0</v>
      </c>
      <c r="J148" s="19">
        <f t="shared" si="72"/>
        <v>0</v>
      </c>
      <c r="K148" s="25"/>
      <c r="L148" s="19">
        <f t="shared" ref="L148" si="73">SUM(L139:L147)</f>
        <v>0</v>
      </c>
    </row>
    <row r="149" spans="1:12" ht="15.75" thickBot="1">
      <c r="A149" s="29">
        <f>A132</f>
        <v>2</v>
      </c>
      <c r="B149" s="30">
        <f>B132</f>
        <v>3</v>
      </c>
      <c r="C149" s="64" t="s">
        <v>4</v>
      </c>
      <c r="D149" s="65"/>
      <c r="E149" s="31"/>
      <c r="F149" s="32">
        <f>F138+F148</f>
        <v>550</v>
      </c>
      <c r="G149" s="32">
        <f t="shared" ref="G149" si="74">G138+G148</f>
        <v>19.2</v>
      </c>
      <c r="H149" s="32">
        <f t="shared" ref="H149" si="75">H138+H148</f>
        <v>18.349999999999998</v>
      </c>
      <c r="I149" s="32">
        <f t="shared" ref="I149" si="76">I138+I148</f>
        <v>70.73</v>
      </c>
      <c r="J149" s="32">
        <f t="shared" ref="J149:L149" si="77">J138+J148</f>
        <v>533.46</v>
      </c>
      <c r="K149" s="32"/>
      <c r="L149" s="32">
        <f t="shared" si="77"/>
        <v>85</v>
      </c>
    </row>
    <row r="150" spans="1:12" ht="27" thickBot="1">
      <c r="A150" s="20">
        <v>2</v>
      </c>
      <c r="B150" s="21">
        <v>4</v>
      </c>
      <c r="C150" s="22" t="s">
        <v>20</v>
      </c>
      <c r="D150" s="5" t="s">
        <v>21</v>
      </c>
      <c r="E150" s="48" t="s">
        <v>72</v>
      </c>
      <c r="F150" s="49">
        <v>210</v>
      </c>
      <c r="G150" s="51">
        <v>13.14</v>
      </c>
      <c r="H150" s="51">
        <v>16.600000000000001</v>
      </c>
      <c r="I150" s="51">
        <v>36.56</v>
      </c>
      <c r="J150" s="51">
        <v>352.11</v>
      </c>
      <c r="K150" s="57" t="s">
        <v>73</v>
      </c>
      <c r="L150" s="51">
        <v>51.12</v>
      </c>
    </row>
    <row r="151" spans="1:12" ht="15.75" thickBot="1">
      <c r="A151" s="23"/>
      <c r="B151" s="15"/>
      <c r="C151" s="11"/>
      <c r="D151" s="7" t="s">
        <v>22</v>
      </c>
      <c r="E151" s="54" t="s">
        <v>63</v>
      </c>
      <c r="F151" s="51">
        <v>200</v>
      </c>
      <c r="G151" s="51">
        <v>2.9</v>
      </c>
      <c r="H151" s="51">
        <v>2.8</v>
      </c>
      <c r="I151" s="51">
        <v>14.9</v>
      </c>
      <c r="J151" s="51">
        <v>94</v>
      </c>
      <c r="K151" s="54">
        <v>692</v>
      </c>
      <c r="L151" s="51">
        <v>14.96</v>
      </c>
    </row>
    <row r="152" spans="1:12" ht="15.75" thickBot="1">
      <c r="A152" s="23"/>
      <c r="B152" s="15"/>
      <c r="C152" s="11"/>
      <c r="D152" s="7" t="s">
        <v>23</v>
      </c>
      <c r="E152" s="50" t="s">
        <v>53</v>
      </c>
      <c r="F152" s="51">
        <v>40</v>
      </c>
      <c r="G152" s="51">
        <v>1</v>
      </c>
      <c r="H152" s="51">
        <v>0.27</v>
      </c>
      <c r="I152" s="51">
        <v>19.28</v>
      </c>
      <c r="J152" s="51">
        <v>88.35</v>
      </c>
      <c r="K152" s="54" t="s">
        <v>45</v>
      </c>
      <c r="L152" s="51">
        <v>3.6</v>
      </c>
    </row>
    <row r="153" spans="1:12" ht="15.75" thickBot="1">
      <c r="A153" s="23"/>
      <c r="B153" s="15"/>
      <c r="C153" s="11"/>
      <c r="D153" s="58" t="s">
        <v>55</v>
      </c>
      <c r="E153" s="59" t="s">
        <v>49</v>
      </c>
      <c r="F153" s="51">
        <v>60</v>
      </c>
      <c r="G153" s="51">
        <v>0.4</v>
      </c>
      <c r="H153" s="51">
        <v>0.05</v>
      </c>
      <c r="I153" s="51">
        <v>0.8</v>
      </c>
      <c r="J153" s="51">
        <v>6.5</v>
      </c>
      <c r="K153" s="51">
        <v>70.709999999999994</v>
      </c>
      <c r="L153" s="51">
        <v>15.32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SUM(F150:F155)</f>
        <v>510</v>
      </c>
      <c r="G156" s="19">
        <f t="shared" ref="G156:J156" si="78">SUM(G150:G155)</f>
        <v>17.439999999999998</v>
      </c>
      <c r="H156" s="19">
        <f t="shared" si="78"/>
        <v>19.720000000000002</v>
      </c>
      <c r="I156" s="19">
        <f t="shared" si="78"/>
        <v>71.540000000000006</v>
      </c>
      <c r="J156" s="19">
        <f t="shared" si="78"/>
        <v>540.96</v>
      </c>
      <c r="K156" s="25"/>
      <c r="L156" s="19">
        <f t="shared" ref="L156" si="79">SUM(L150:L155)</f>
        <v>85</v>
      </c>
    </row>
    <row r="157" spans="1:12" ht="1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7" t="s">
        <v>27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7" t="s">
        <v>28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29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30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31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7" t="s">
        <v>32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80">SUM(G157:G165)</f>
        <v>0</v>
      </c>
      <c r="H166" s="19">
        <f t="shared" si="80"/>
        <v>0</v>
      </c>
      <c r="I166" s="19">
        <f t="shared" si="80"/>
        <v>0</v>
      </c>
      <c r="J166" s="19">
        <f t="shared" si="80"/>
        <v>0</v>
      </c>
      <c r="K166" s="25"/>
      <c r="L166" s="19">
        <f t="shared" ref="L166" si="81">SUM(L157:L165)</f>
        <v>0</v>
      </c>
    </row>
    <row r="167" spans="1:12" ht="15.75" thickBot="1">
      <c r="A167" s="29">
        <f>A150</f>
        <v>2</v>
      </c>
      <c r="B167" s="30">
        <f>B150</f>
        <v>4</v>
      </c>
      <c r="C167" s="64" t="s">
        <v>4</v>
      </c>
      <c r="D167" s="65"/>
      <c r="E167" s="31"/>
      <c r="F167" s="32">
        <f>F156+F166</f>
        <v>510</v>
      </c>
      <c r="G167" s="32">
        <f t="shared" ref="G167" si="82">G156+G166</f>
        <v>17.439999999999998</v>
      </c>
      <c r="H167" s="32">
        <f t="shared" ref="H167" si="83">H156+H166</f>
        <v>19.720000000000002</v>
      </c>
      <c r="I167" s="32">
        <f t="shared" ref="I167" si="84">I156+I166</f>
        <v>71.540000000000006</v>
      </c>
      <c r="J167" s="32">
        <f t="shared" ref="J167:L167" si="85">J156+J166</f>
        <v>540.96</v>
      </c>
      <c r="K167" s="32"/>
      <c r="L167" s="32">
        <f t="shared" si="85"/>
        <v>85</v>
      </c>
    </row>
    <row r="168" spans="1:12" ht="27" thickBot="1">
      <c r="A168" s="20">
        <v>2</v>
      </c>
      <c r="B168" s="21">
        <v>5</v>
      </c>
      <c r="C168" s="22" t="s">
        <v>20</v>
      </c>
      <c r="D168" s="5" t="s">
        <v>21</v>
      </c>
      <c r="E168" s="48" t="s">
        <v>76</v>
      </c>
      <c r="F168" s="49">
        <v>210</v>
      </c>
      <c r="G168" s="51">
        <v>17.32</v>
      </c>
      <c r="H168" s="51">
        <v>18.37</v>
      </c>
      <c r="I168" s="51">
        <v>34.340000000000003</v>
      </c>
      <c r="J168" s="51">
        <v>378.56</v>
      </c>
      <c r="K168" s="57" t="s">
        <v>74</v>
      </c>
      <c r="L168" s="51">
        <v>59.72</v>
      </c>
    </row>
    <row r="169" spans="1:12" ht="15.75" thickBot="1">
      <c r="A169" s="23"/>
      <c r="B169" s="15"/>
      <c r="C169" s="11"/>
      <c r="D169" s="7" t="s">
        <v>22</v>
      </c>
      <c r="E169" s="50" t="s">
        <v>42</v>
      </c>
      <c r="F169" s="51">
        <v>200</v>
      </c>
      <c r="G169" s="51">
        <v>0</v>
      </c>
      <c r="H169" s="51">
        <v>0</v>
      </c>
      <c r="I169" s="51">
        <v>9</v>
      </c>
      <c r="J169" s="51">
        <v>35</v>
      </c>
      <c r="K169" s="51">
        <v>686</v>
      </c>
      <c r="L169" s="51">
        <v>1.65</v>
      </c>
    </row>
    <row r="170" spans="1:12" ht="15.75" thickBot="1">
      <c r="A170" s="23"/>
      <c r="B170" s="15"/>
      <c r="C170" s="11"/>
      <c r="D170" s="7" t="s">
        <v>23</v>
      </c>
      <c r="E170" s="50" t="s">
        <v>77</v>
      </c>
      <c r="F170" s="51">
        <v>40</v>
      </c>
      <c r="G170" s="51">
        <v>1</v>
      </c>
      <c r="H170" s="51">
        <v>0.27</v>
      </c>
      <c r="I170" s="51">
        <v>19.28</v>
      </c>
      <c r="J170" s="51">
        <v>88.35</v>
      </c>
      <c r="K170" s="54" t="s">
        <v>75</v>
      </c>
      <c r="L170" s="51">
        <v>3.6</v>
      </c>
    </row>
    <row r="171" spans="1:12" ht="15.75" thickBot="1">
      <c r="A171" s="23"/>
      <c r="B171" s="15"/>
      <c r="C171" s="11"/>
      <c r="D171" s="7" t="s">
        <v>24</v>
      </c>
      <c r="E171" s="59" t="s">
        <v>44</v>
      </c>
      <c r="F171" s="51">
        <v>100</v>
      </c>
      <c r="G171" s="51">
        <v>1</v>
      </c>
      <c r="H171" s="51">
        <v>0.5</v>
      </c>
      <c r="I171" s="51">
        <v>5.28</v>
      </c>
      <c r="J171" s="51">
        <v>22</v>
      </c>
      <c r="K171" s="51">
        <v>338</v>
      </c>
      <c r="L171" s="51">
        <v>20.03</v>
      </c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customHeight="1">
      <c r="A174" s="24"/>
      <c r="B174" s="17"/>
      <c r="C174" s="8"/>
      <c r="D174" s="18" t="s">
        <v>33</v>
      </c>
      <c r="E174" s="9"/>
      <c r="F174" s="19">
        <f>SUM(F168:F173)</f>
        <v>550</v>
      </c>
      <c r="G174" s="19">
        <f t="shared" ref="G174:J174" si="86">SUM(G168:G173)</f>
        <v>19.32</v>
      </c>
      <c r="H174" s="19">
        <f t="shared" si="86"/>
        <v>19.14</v>
      </c>
      <c r="I174" s="19">
        <f t="shared" si="86"/>
        <v>67.900000000000006</v>
      </c>
      <c r="J174" s="19">
        <f t="shared" si="86"/>
        <v>523.91</v>
      </c>
      <c r="K174" s="25"/>
      <c r="L174" s="19">
        <f t="shared" ref="L174" si="87">SUM(L168:L173)</f>
        <v>85</v>
      </c>
    </row>
    <row r="175" spans="1:12" ht="15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7" t="s">
        <v>27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7" t="s">
        <v>28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7" t="s">
        <v>29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30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31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32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88">SUM(G175:G183)</f>
        <v>0</v>
      </c>
      <c r="H184" s="19">
        <f t="shared" si="88"/>
        <v>0</v>
      </c>
      <c r="I184" s="19">
        <f t="shared" si="88"/>
        <v>0</v>
      </c>
      <c r="J184" s="19">
        <f t="shared" si="88"/>
        <v>0</v>
      </c>
      <c r="K184" s="25"/>
      <c r="L184" s="19">
        <f t="shared" ref="L184" si="89">SUM(L175:L183)</f>
        <v>0</v>
      </c>
    </row>
    <row r="185" spans="1:12" ht="15">
      <c r="A185" s="29">
        <f>A168</f>
        <v>2</v>
      </c>
      <c r="B185" s="30">
        <f>B168</f>
        <v>5</v>
      </c>
      <c r="C185" s="64" t="s">
        <v>4</v>
      </c>
      <c r="D185" s="65"/>
      <c r="E185" s="31"/>
      <c r="F185" s="32">
        <f>F174+F184</f>
        <v>550</v>
      </c>
      <c r="G185" s="32">
        <f t="shared" ref="G185" si="90">G174+G184</f>
        <v>19.32</v>
      </c>
      <c r="H185" s="32">
        <f t="shared" ref="H185" si="91">H174+H184</f>
        <v>19.14</v>
      </c>
      <c r="I185" s="32">
        <f t="shared" ref="I185" si="92">I174+I184</f>
        <v>67.900000000000006</v>
      </c>
      <c r="J185" s="32">
        <f t="shared" ref="J185:L185" si="93">J174+J184</f>
        <v>523.91</v>
      </c>
      <c r="K185" s="32"/>
      <c r="L185" s="32">
        <f t="shared" si="93"/>
        <v>85</v>
      </c>
    </row>
    <row r="186" spans="1:12">
      <c r="A186" s="27"/>
      <c r="B186" s="28"/>
      <c r="C186" s="66" t="s">
        <v>5</v>
      </c>
      <c r="D186" s="66"/>
      <c r="E186" s="66"/>
      <c r="F186" s="34">
        <f>(F23+F41+F59+F77+F95+F113+F131+F149+F167+F185)/(IF(F23=0,0,1)+IF(F41=0,0,1)+IF(F59=0,0,1)+IF(F77=0,0,1)+IF(F95=0,0,1)+IF(F113=0,0,1)+IF(F131=0,0,1)+IF(F149=0,0,1)+IF(F167=0,0,1)+IF(F185=0,0,1))</f>
        <v>535.4</v>
      </c>
      <c r="G186" s="34">
        <f>(G23+G41+G59+G77+G95+G113+G131+G149+G167+G185)/(IF(G23=0,0,1)+IF(G41=0,0,1)+IF(G59=0,0,1)+IF(G77=0,0,1)+IF(G95=0,0,1)+IF(G113=0,0,1)+IF(G131=0,0,1)+IF(G149=0,0,1)+IF(G167=0,0,1)+IF(G185=0,0,1))</f>
        <v>19.762999999999998</v>
      </c>
      <c r="H186" s="34">
        <f>(H23+H41+H59+H77+H95+H113+H131+H149+H167+H185)/(IF(H23=0,0,1)+IF(H41=0,0,1)+IF(H59=0,0,1)+IF(H77=0,0,1)+IF(H95=0,0,1)+IF(H113=0,0,1)+IF(H131=0,0,1)+IF(H149=0,0,1)+IF(H167=0,0,1)+IF(H185=0,0,1))</f>
        <v>20.308</v>
      </c>
      <c r="I186" s="34">
        <f>(I23+I41+I59+I77+I95+I113+I131+I149+I167+I185)/(IF(I23=0,0,1)+IF(I41=0,0,1)+IF(I59=0,0,1)+IF(I77=0,0,1)+IF(I95=0,0,1)+IF(I113=0,0,1)+IF(I131=0,0,1)+IF(I149=0,0,1)+IF(I167=0,0,1)+IF(I185=0,0,1))</f>
        <v>80.558999999999997</v>
      </c>
      <c r="J186" s="34">
        <f>(J23+J41+J59+J77+J95+J113+J131+J149+J167+J185)/(IF(J23=0,0,1)+IF(J41=0,0,1)+IF(J59=0,0,1)+IF(J77=0,0,1)+IF(J95=0,0,1)+IF(J113=0,0,1)+IF(J131=0,0,1)+IF(J149=0,0,1)+IF(J167=0,0,1)+IF(J185=0,0,1))</f>
        <v>590.56000000000006</v>
      </c>
      <c r="K186" s="34"/>
      <c r="L186" s="34">
        <f>(L23+L41+L59+L77+L95+L113+L131+L149+L167+L185)/(IF(L23=0,0,1)+IF(L41=0,0,1)+IF(L59=0,0,1)+IF(L77=0,0,1)+IF(L95=0,0,1)+IF(L113=0,0,1)+IF(L131=0,0,1)+IF(L149=0,0,1)+IF(L167=0,0,1)+IF(L185=0,0,1))</f>
        <v>85</v>
      </c>
    </row>
  </sheetData>
  <mergeCells count="14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2022-05-16T14:23:56Z</dcterms:created>
  <dcterms:modified xsi:type="dcterms:W3CDTF">2024-04-01T18:27:07Z</dcterms:modified>
</cp:coreProperties>
</file>